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735" yWindow="735" windowWidth="1446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/>
  <c r="H43"/>
  <c r="I43"/>
  <c r="G24"/>
  <c r="H24"/>
  <c r="I24"/>
  <c r="B195"/>
  <c r="A195"/>
  <c r="L194"/>
  <c r="J194"/>
  <c r="I194"/>
  <c r="H194"/>
  <c r="G194"/>
  <c r="F194"/>
  <c r="B185"/>
  <c r="A185"/>
  <c r="L184"/>
  <c r="L195" s="1"/>
  <c r="J195"/>
  <c r="I195"/>
  <c r="H195"/>
  <c r="G195"/>
  <c r="F184"/>
  <c r="F195" s="1"/>
  <c r="B176"/>
  <c r="A176"/>
  <c r="L175"/>
  <c r="J175"/>
  <c r="I175"/>
  <c r="H175"/>
  <c r="G175"/>
  <c r="F175"/>
  <c r="B166"/>
  <c r="A166"/>
  <c r="L176"/>
  <c r="J176"/>
  <c r="I176"/>
  <c r="H176"/>
  <c r="G176"/>
  <c r="F176"/>
  <c r="B157"/>
  <c r="A157"/>
  <c r="L156"/>
  <c r="J156"/>
  <c r="I156"/>
  <c r="H156"/>
  <c r="G156"/>
  <c r="F156"/>
  <c r="B147"/>
  <c r="A147"/>
  <c r="L146"/>
  <c r="L157" s="1"/>
  <c r="J157"/>
  <c r="I157"/>
  <c r="H157"/>
  <c r="G157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62"/>
  <c r="I62"/>
  <c r="H62"/>
  <c r="G62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F13"/>
  <c r="F24" s="1"/>
  <c r="I196" l="1"/>
  <c r="L196"/>
  <c r="J196"/>
  <c r="H196"/>
  <c r="F196"/>
  <c r="G196"/>
</calcChain>
</file>

<file path=xl/sharedStrings.xml><?xml version="1.0" encoding="utf-8"?>
<sst xmlns="http://schemas.openxmlformats.org/spreadsheetml/2006/main" count="326" uniqueCount="100">
  <si>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</si>
  <si>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</si>
  <si>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</si>
  <si>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</si>
  <si>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</si>
  <si>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</si>
  <si>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</si>
  <si>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</si>
  <si>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</si>
  <si>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</si>
  <si>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</si>
  <si>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</si>
  <si>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</si>
  <si>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</si>
  <si>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</si>
  <si>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</si>
  <si>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</si>
  <si>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</si>
  <si>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</si>
  <si>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</si>
  <si>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</si>
  <si>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</si>
  <si>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</si>
  <si>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</si>
  <si>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</si>
  <si>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</si>
  <si>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</si>
  <si>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</si>
  <si>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</si>
  <si>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</si>
  <si>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</si>
  <si>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</si>
  <si>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</si>
  <si>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</si>
  <si>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</si>
  <si>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</si>
  <si>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</si>
  <si>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</si>
  <si>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</si>
  <si>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</si>
  <si>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</si>
  <si>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</si>
  <si>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</si>
  <si>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</si>
  <si>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</si>
  <si>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</si>
  <si>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</si>
  <si>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</si>
  <si>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</si>
  <si>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</si>
  <si>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</si>
  <si>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</si>
  <si>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</si>
  <si>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</si>
  <si>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</si>
  <si>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Повидло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</si>
  <si>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</si>
  <si>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</si>
  <si>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</si>
  <si>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</si>
  <si>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</si>
  <si>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</si>
  <si>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</si>
  <si>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</si>
  <si>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ТТК-115</t>
  </si>
  <si>
    <t>Чай с сахаром</t>
  </si>
  <si>
    <t>685-2004</t>
  </si>
  <si>
    <t>Рагу овощное</t>
  </si>
  <si>
    <t>224-2004</t>
  </si>
  <si>
    <t>Среднее значение за период:</t>
  </si>
  <si>
    <t>директор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</si>
  <si>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</si>
  <si>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</si>
  <si>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</si>
  <si>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</si>
  <si>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</si>
  <si>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</si>
  <si>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</si>
  <si>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358-2004</t>
  </si>
  <si>
    <t>Шницель рубленый из птицы с соусом томатным</t>
  </si>
  <si>
    <t>Кондитерские изделия</t>
  </si>
  <si>
    <t>Цитрусовые</t>
  </si>
  <si>
    <t>Запеканка из творога с морковью и сгущенным молоком</t>
  </si>
  <si>
    <t>кондитерские изделия</t>
  </si>
  <si>
    <t>МБОУ Литвиновска СОШ</t>
  </si>
  <si>
    <t>Суховеева Н.Г.</t>
  </si>
  <si>
    <t xml:space="preserve">Котлета рубленая из птицы </t>
  </si>
  <si>
    <t>Сок фруктовый</t>
  </si>
  <si>
    <t>Кукуруза консервированная</t>
  </si>
  <si>
    <t>Пром</t>
  </si>
  <si>
    <t>Табл 32</t>
  </si>
  <si>
    <t>Свекла тушеная</t>
  </si>
  <si>
    <t>Икра кабачковая</t>
  </si>
  <si>
    <t>Яйцо отварное с икрой кабачковой</t>
  </si>
  <si>
    <t>337=2004</t>
  </si>
  <si>
    <t xml:space="preserve">Плов из птицы </t>
  </si>
  <si>
    <t>фруктв</t>
  </si>
  <si>
    <t>Рыба тушеная  в соусе томатном</t>
  </si>
  <si>
    <t>огурецы соленые</t>
  </si>
  <si>
    <t>299- 2018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</si>
</sst>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174" activePane="bottomRight" state="frozen"/>
      <selection pane="topRight"/>
      <selection pane="bottomLeft"/>
      <selection pane="bottomRight" activeCell="J184" sqref="J18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84</v>
      </c>
      <c r="D1" s="50"/>
      <c r="E1" s="50"/>
      <c r="F1" s="3" t="s">
        <v>1</v>
      </c>
      <c r="G1" s="1" t="s">
        <v>2</v>
      </c>
      <c r="H1" s="51" t="s">
        <v>70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85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1" t="s">
        <v>71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20.8</v>
      </c>
      <c r="H6" s="17">
        <v>19.68</v>
      </c>
      <c r="I6" s="17">
        <v>6.49</v>
      </c>
      <c r="J6" s="17">
        <v>186.38</v>
      </c>
      <c r="K6" s="43" t="s">
        <v>44</v>
      </c>
      <c r="L6" s="17">
        <v>65.88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72</v>
      </c>
      <c r="L7" s="23">
        <v>10.87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1.85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29</v>
      </c>
      <c r="G9" s="23">
        <v>2.31</v>
      </c>
      <c r="H9" s="23">
        <v>0.28999999999999998</v>
      </c>
      <c r="I9" s="23">
        <v>14.11</v>
      </c>
      <c r="J9" s="23">
        <v>69.13</v>
      </c>
      <c r="K9" s="44" t="s">
        <v>26</v>
      </c>
      <c r="L9" s="23">
        <v>2.81</v>
      </c>
    </row>
    <row r="10" spans="1:12" ht="15">
      <c r="A10" s="18"/>
      <c r="B10" s="19"/>
      <c r="C10" s="20"/>
      <c r="D10" s="24" t="s">
        <v>32</v>
      </c>
      <c r="E10" s="22" t="s">
        <v>81</v>
      </c>
      <c r="F10" s="23">
        <v>170</v>
      </c>
      <c r="G10" s="23">
        <v>2.84</v>
      </c>
      <c r="H10" s="23">
        <v>0.63</v>
      </c>
      <c r="I10" s="23">
        <v>25.62</v>
      </c>
      <c r="J10" s="23">
        <v>135.97</v>
      </c>
      <c r="K10" s="44" t="s">
        <v>26</v>
      </c>
      <c r="L10" s="23">
        <v>46.75</v>
      </c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7.8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748</v>
      </c>
      <c r="G13" s="30">
        <f t="shared" ref="G13:J13" si="0">SUM(G6:G12)</f>
        <v>33.239999999999995</v>
      </c>
      <c r="H13" s="30">
        <f t="shared" si="0"/>
        <v>26.79</v>
      </c>
      <c r="I13" s="30">
        <f t="shared" si="0"/>
        <v>101.49000000000001</v>
      </c>
      <c r="J13" s="30">
        <f t="shared" si="0"/>
        <v>698.41</v>
      </c>
      <c r="K13" s="45"/>
      <c r="L13" s="30">
        <f t="shared" ref="L13" si="1">SUM(L6:L12)</f>
        <v>135.96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748</v>
      </c>
      <c r="G24" s="37">
        <f t="shared" ref="G24:J24" si="4">G13+G23</f>
        <v>33.239999999999995</v>
      </c>
      <c r="H24" s="37">
        <f t="shared" si="4"/>
        <v>26.79</v>
      </c>
      <c r="I24" s="37">
        <f t="shared" si="4"/>
        <v>101.49000000000001</v>
      </c>
      <c r="J24" s="37">
        <f t="shared" si="4"/>
        <v>698.41</v>
      </c>
      <c r="K24" s="37"/>
      <c r="L24" s="37">
        <f t="shared" ref="L24" si="5">L13+L23</f>
        <v>135.96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86</v>
      </c>
      <c r="F25" s="17">
        <v>90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54.36</v>
      </c>
    </row>
    <row r="26" spans="1:12" ht="15">
      <c r="A26" s="38"/>
      <c r="B26" s="19"/>
      <c r="C26" s="20"/>
      <c r="D26" s="21" t="s">
        <v>33</v>
      </c>
      <c r="E26" s="22" t="s">
        <v>61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62</v>
      </c>
      <c r="L26" s="23">
        <v>18.77</v>
      </c>
    </row>
    <row r="27" spans="1:12" ht="15">
      <c r="A27" s="38"/>
      <c r="B27" s="19"/>
      <c r="C27" s="20"/>
      <c r="D27" s="24" t="s">
        <v>39</v>
      </c>
      <c r="E27" s="22" t="s">
        <v>87</v>
      </c>
      <c r="F27" s="23">
        <v>180</v>
      </c>
      <c r="G27" s="23">
        <v>0.9</v>
      </c>
      <c r="H27" s="23">
        <v>0</v>
      </c>
      <c r="I27" s="23">
        <v>19.079999999999998</v>
      </c>
      <c r="J27" s="23">
        <v>79</v>
      </c>
      <c r="K27" s="44" t="s">
        <v>89</v>
      </c>
      <c r="L27" s="23">
        <v>13.5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30</v>
      </c>
      <c r="G28" s="23">
        <v>2.37</v>
      </c>
      <c r="H28" s="23">
        <v>0.3</v>
      </c>
      <c r="I28" s="23">
        <v>14.49</v>
      </c>
      <c r="J28" s="23">
        <v>71</v>
      </c>
      <c r="K28" s="44" t="s">
        <v>89</v>
      </c>
      <c r="L28" s="23">
        <v>2.93</v>
      </c>
    </row>
    <row r="29" spans="1:12" ht="15">
      <c r="A29" s="38"/>
      <c r="B29" s="19"/>
      <c r="C29" s="20"/>
      <c r="D29" s="24" t="s">
        <v>25</v>
      </c>
      <c r="E29" s="22" t="s">
        <v>88</v>
      </c>
      <c r="F29" s="23">
        <v>60</v>
      </c>
      <c r="G29" s="23">
        <v>1.03</v>
      </c>
      <c r="H29" s="23">
        <v>2.66</v>
      </c>
      <c r="I29" s="23">
        <v>6.06</v>
      </c>
      <c r="J29" s="23">
        <v>53.48</v>
      </c>
      <c r="K29" s="44" t="s">
        <v>89</v>
      </c>
      <c r="L29" s="23">
        <v>26.94</v>
      </c>
    </row>
    <row r="30" spans="1:12" ht="15">
      <c r="A30" s="38"/>
      <c r="B30" s="19"/>
      <c r="C30" s="20"/>
      <c r="D30" s="21" t="s">
        <v>32</v>
      </c>
      <c r="E30" s="22" t="s">
        <v>58</v>
      </c>
      <c r="F30" s="23">
        <v>156</v>
      </c>
      <c r="G30" s="23">
        <v>0.63</v>
      </c>
      <c r="H30" s="23">
        <v>0.63</v>
      </c>
      <c r="I30" s="23">
        <v>15.8</v>
      </c>
      <c r="J30" s="23">
        <v>75.790000000000006</v>
      </c>
      <c r="K30" s="44" t="s">
        <v>89</v>
      </c>
      <c r="L30" s="23">
        <v>19.46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666</v>
      </c>
      <c r="G32" s="30">
        <f t="shared" ref="G32" si="6">SUM(G25:G31)</f>
        <v>23.330000000000002</v>
      </c>
      <c r="H32" s="30">
        <f t="shared" ref="H32" si="7">SUM(H25:H31)</f>
        <v>27.279999999999998</v>
      </c>
      <c r="I32" s="30">
        <f t="shared" ref="I32" si="8">SUM(I25:I31)</f>
        <v>92.14</v>
      </c>
      <c r="J32" s="30">
        <f t="shared" ref="J32:L32" si="9">SUM(J25:J31)</f>
        <v>716</v>
      </c>
      <c r="K32" s="45"/>
      <c r="L32" s="30">
        <f t="shared" si="9"/>
        <v>135.96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666</v>
      </c>
      <c r="G43" s="37">
        <f t="shared" ref="G43" si="14">G32+G42</f>
        <v>23.330000000000002</v>
      </c>
      <c r="H43" s="37">
        <f t="shared" ref="H43" si="15">H32+H42</f>
        <v>27.279999999999998</v>
      </c>
      <c r="I43" s="37">
        <f t="shared" ref="I43" si="16">I32+I42</f>
        <v>92.14</v>
      </c>
      <c r="J43" s="37">
        <f t="shared" ref="J43:L43" si="17">J32+J42</f>
        <v>716</v>
      </c>
      <c r="K43" s="37"/>
      <c r="L43" s="37">
        <f t="shared" si="17"/>
        <v>135.96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50</v>
      </c>
      <c r="F44" s="17">
        <v>180</v>
      </c>
      <c r="G44" s="17">
        <v>29.57</v>
      </c>
      <c r="H44" s="17">
        <v>28.69</v>
      </c>
      <c r="I44" s="17">
        <v>10.18</v>
      </c>
      <c r="J44" s="17">
        <v>406.22</v>
      </c>
      <c r="K44" s="43" t="s">
        <v>51</v>
      </c>
      <c r="L44" s="17">
        <v>83.63</v>
      </c>
    </row>
    <row r="45" spans="1:12" ht="15">
      <c r="A45" s="18"/>
      <c r="B45" s="19"/>
      <c r="C45" s="20"/>
      <c r="D45" s="21" t="s">
        <v>33</v>
      </c>
      <c r="E45" s="22" t="s">
        <v>75</v>
      </c>
      <c r="F45" s="23">
        <v>150</v>
      </c>
      <c r="G45" s="23">
        <v>8.77</v>
      </c>
      <c r="H45" s="23">
        <v>6.07</v>
      </c>
      <c r="I45" s="23">
        <v>39.64</v>
      </c>
      <c r="J45" s="23">
        <v>247.34</v>
      </c>
      <c r="K45" s="44" t="s">
        <v>76</v>
      </c>
      <c r="L45" s="23">
        <v>8.66</v>
      </c>
    </row>
    <row r="46" spans="1:12" ht="15">
      <c r="A46" s="18"/>
      <c r="B46" s="19"/>
      <c r="C46" s="20"/>
      <c r="D46" s="24" t="s">
        <v>39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30</v>
      </c>
      <c r="G47" s="23">
        <v>2.37</v>
      </c>
      <c r="H47" s="23">
        <v>0.3</v>
      </c>
      <c r="I47" s="23">
        <v>14.49</v>
      </c>
      <c r="J47" s="23">
        <v>71</v>
      </c>
      <c r="K47" s="44" t="s">
        <v>89</v>
      </c>
      <c r="L47" s="23">
        <v>2.93</v>
      </c>
    </row>
    <row r="48" spans="1:12" ht="15">
      <c r="A48" s="18"/>
      <c r="B48" s="19"/>
      <c r="C48" s="20"/>
      <c r="D48" s="24" t="s">
        <v>25</v>
      </c>
      <c r="E48" s="22" t="s">
        <v>91</v>
      </c>
      <c r="F48" s="23">
        <v>60</v>
      </c>
      <c r="G48" s="23">
        <v>1.48</v>
      </c>
      <c r="H48" s="23">
        <v>1.76</v>
      </c>
      <c r="I48" s="23">
        <v>5.84</v>
      </c>
      <c r="J48" s="23">
        <v>45.4</v>
      </c>
      <c r="K48" s="44" t="s">
        <v>90</v>
      </c>
      <c r="L48" s="23">
        <v>8.57</v>
      </c>
    </row>
    <row r="49" spans="1:12" ht="15">
      <c r="A49" s="18"/>
      <c r="B49" s="19"/>
      <c r="C49" s="20"/>
      <c r="D49" s="21" t="s">
        <v>32</v>
      </c>
      <c r="E49" s="22" t="s">
        <v>58</v>
      </c>
      <c r="F49" s="23">
        <v>163</v>
      </c>
      <c r="G49" s="23">
        <v>0.66</v>
      </c>
      <c r="H49" s="23">
        <v>0.66</v>
      </c>
      <c r="I49" s="23">
        <v>16.48</v>
      </c>
      <c r="J49" s="23">
        <v>79.05</v>
      </c>
      <c r="K49" s="44" t="s">
        <v>89</v>
      </c>
      <c r="L49" s="23">
        <v>20.29</v>
      </c>
    </row>
    <row r="50" spans="1:12" ht="15">
      <c r="A50" s="18"/>
      <c r="B50" s="19"/>
      <c r="C50" s="20"/>
      <c r="D50" s="21" t="s">
        <v>83</v>
      </c>
      <c r="E50" s="22" t="s">
        <v>80</v>
      </c>
      <c r="F50" s="23">
        <v>20</v>
      </c>
      <c r="G50" s="23">
        <v>0.8</v>
      </c>
      <c r="H50" s="23">
        <v>5.29</v>
      </c>
      <c r="I50" s="23">
        <v>11.93</v>
      </c>
      <c r="J50" s="23">
        <v>98.49</v>
      </c>
      <c r="K50" s="44" t="s">
        <v>89</v>
      </c>
      <c r="L50" s="23">
        <v>6.5</v>
      </c>
    </row>
    <row r="51" spans="1:12" ht="15">
      <c r="A51" s="25"/>
      <c r="B51" s="26"/>
      <c r="C51" s="27"/>
      <c r="D51" s="28" t="s">
        <v>35</v>
      </c>
      <c r="E51" s="29"/>
      <c r="F51" s="30">
        <f>SUM(F44:F50)</f>
        <v>783</v>
      </c>
      <c r="G51" s="30">
        <v>44.05</v>
      </c>
      <c r="H51" s="30">
        <v>42.79</v>
      </c>
      <c r="I51" s="30">
        <v>123.56</v>
      </c>
      <c r="J51" s="30">
        <v>1049.5</v>
      </c>
      <c r="K51" s="45"/>
      <c r="L51" s="30">
        <f t="shared" ref="L51" si="18">SUM(L44:L50)</f>
        <v>135.95999999999998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19">SUM(G52:G60)</f>
        <v>0</v>
      </c>
      <c r="H61" s="30">
        <f t="shared" ref="H61" si="20">SUM(H52:H60)</f>
        <v>0</v>
      </c>
      <c r="I61" s="30">
        <f t="shared" ref="I61" si="21">SUM(I52:I60)</f>
        <v>0</v>
      </c>
      <c r="J61" s="30">
        <f t="shared" ref="J61:L61" si="22">SUM(J52:J60)</f>
        <v>0</v>
      </c>
      <c r="K61" s="45"/>
      <c r="L61" s="30">
        <f t="shared" si="22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783</v>
      </c>
      <c r="G62" s="37">
        <f t="shared" ref="G62" si="23">G51+G61</f>
        <v>44.05</v>
      </c>
      <c r="H62" s="37">
        <f t="shared" ref="H62" si="24">H51+H61</f>
        <v>42.79</v>
      </c>
      <c r="I62" s="37">
        <f t="shared" ref="I62" si="25">I51+I61</f>
        <v>123.56</v>
      </c>
      <c r="J62" s="37">
        <f t="shared" ref="J62:L62" si="26">J51+J61</f>
        <v>1049.5</v>
      </c>
      <c r="K62" s="37"/>
      <c r="L62" s="37">
        <f t="shared" si="26"/>
        <v>135.95999999999998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8.57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33.83</v>
      </c>
    </row>
    <row r="64" spans="1:12" ht="15">
      <c r="A64" s="18"/>
      <c r="B64" s="19"/>
      <c r="C64" s="20"/>
      <c r="D64" s="21"/>
      <c r="E64" s="22" t="s">
        <v>55</v>
      </c>
      <c r="F64" s="23">
        <v>20</v>
      </c>
      <c r="G64" s="23">
        <v>0.09</v>
      </c>
      <c r="H64" s="23">
        <v>7.0000000000000007E-2</v>
      </c>
      <c r="I64" s="23">
        <v>17.45</v>
      </c>
      <c r="J64" s="23">
        <v>46.48</v>
      </c>
      <c r="K64" s="44" t="s">
        <v>89</v>
      </c>
      <c r="L64" s="23">
        <v>5.12</v>
      </c>
    </row>
    <row r="65" spans="1:12" ht="15">
      <c r="A65" s="18"/>
      <c r="B65" s="19"/>
      <c r="C65" s="20"/>
      <c r="D65" s="24" t="s">
        <v>39</v>
      </c>
      <c r="E65" s="22" t="s">
        <v>56</v>
      </c>
      <c r="F65" s="23">
        <v>200</v>
      </c>
      <c r="G65" s="23">
        <v>4.9000000000000004</v>
      </c>
      <c r="H65" s="23">
        <v>5</v>
      </c>
      <c r="I65" s="23">
        <v>32.47</v>
      </c>
      <c r="J65" s="23">
        <v>189.81</v>
      </c>
      <c r="K65" s="44" t="s">
        <v>57</v>
      </c>
      <c r="L65" s="23">
        <v>22.77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89</v>
      </c>
      <c r="L66" s="23">
        <v>2.93</v>
      </c>
    </row>
    <row r="67" spans="1:12" ht="15">
      <c r="A67" s="18"/>
      <c r="B67" s="19"/>
      <c r="C67" s="20"/>
      <c r="D67" s="24" t="s">
        <v>32</v>
      </c>
      <c r="E67" s="22" t="s">
        <v>81</v>
      </c>
      <c r="F67" s="23">
        <v>185</v>
      </c>
      <c r="G67" s="23">
        <v>3.11</v>
      </c>
      <c r="H67" s="23">
        <v>0.69</v>
      </c>
      <c r="I67" s="23">
        <v>28.03</v>
      </c>
      <c r="J67" s="23">
        <v>148.76</v>
      </c>
      <c r="K67" s="44" t="s">
        <v>89</v>
      </c>
      <c r="L67" s="23">
        <v>50.96</v>
      </c>
    </row>
    <row r="68" spans="1:12" ht="15">
      <c r="A68" s="18"/>
      <c r="B68" s="19"/>
      <c r="C68" s="20"/>
      <c r="D68" s="21"/>
      <c r="E68" s="22" t="s">
        <v>59</v>
      </c>
      <c r="F68" s="23">
        <v>20</v>
      </c>
      <c r="G68" s="23">
        <v>0.16</v>
      </c>
      <c r="H68" s="23">
        <v>14.56</v>
      </c>
      <c r="I68" s="23">
        <v>0.28000000000000003</v>
      </c>
      <c r="J68" s="23">
        <v>132.34</v>
      </c>
      <c r="K68" s="44" t="s">
        <v>89</v>
      </c>
      <c r="L68" s="23">
        <v>20.350000000000001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675</v>
      </c>
      <c r="G70" s="30">
        <f t="shared" ref="G70" si="27">SUM(G63:G69)</f>
        <v>19.2</v>
      </c>
      <c r="H70" s="30">
        <f t="shared" ref="H70" si="28">SUM(H63:H69)</f>
        <v>27.05</v>
      </c>
      <c r="I70" s="30">
        <f t="shared" ref="I70" si="29">SUM(I63:I69)</f>
        <v>119.42</v>
      </c>
      <c r="J70" s="30">
        <f t="shared" ref="J70:L70" si="30">SUM(J63:J69)</f>
        <v>775.42</v>
      </c>
      <c r="K70" s="45"/>
      <c r="L70" s="30">
        <f t="shared" si="30"/>
        <v>135.96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1">SUM(G71:G79)</f>
        <v>0</v>
      </c>
      <c r="H80" s="30">
        <f t="shared" ref="H80" si="32">SUM(H71:H79)</f>
        <v>0</v>
      </c>
      <c r="I80" s="30">
        <f t="shared" ref="I80" si="33">SUM(I71:I79)</f>
        <v>0</v>
      </c>
      <c r="J80" s="30">
        <f t="shared" ref="J80:L80" si="34">SUM(J71:J79)</f>
        <v>0</v>
      </c>
      <c r="K80" s="45"/>
      <c r="L80" s="30">
        <f t="shared" si="34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675</v>
      </c>
      <c r="G81" s="37">
        <f t="shared" ref="G81" si="35">G70+G80</f>
        <v>19.2</v>
      </c>
      <c r="H81" s="37">
        <f t="shared" ref="H81" si="36">H70+H80</f>
        <v>27.05</v>
      </c>
      <c r="I81" s="37">
        <f t="shared" ref="I81" si="37">I70+I80</f>
        <v>119.42</v>
      </c>
      <c r="J81" s="37">
        <f t="shared" ref="J81:L81" si="38">J70+J80</f>
        <v>775.42</v>
      </c>
      <c r="K81" s="37"/>
      <c r="L81" s="37">
        <f t="shared" si="38"/>
        <v>135.96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77</v>
      </c>
      <c r="F82" s="17">
        <v>115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60</v>
      </c>
      <c r="L82" s="17">
        <v>50.66</v>
      </c>
    </row>
    <row r="83" spans="1:12" ht="15">
      <c r="A83" s="18"/>
      <c r="B83" s="19"/>
      <c r="C83" s="20"/>
      <c r="D83" s="21" t="s">
        <v>33</v>
      </c>
      <c r="E83" s="22" t="s">
        <v>61</v>
      </c>
      <c r="F83" s="23">
        <v>150</v>
      </c>
      <c r="G83" s="23">
        <v>3.18</v>
      </c>
      <c r="H83" s="23">
        <v>6.83</v>
      </c>
      <c r="I83" s="23">
        <v>22.12</v>
      </c>
      <c r="J83" s="23">
        <v>165.02</v>
      </c>
      <c r="K83" s="44" t="s">
        <v>62</v>
      </c>
      <c r="L83" s="23">
        <v>18.77</v>
      </c>
    </row>
    <row r="84" spans="1:12" ht="15">
      <c r="A84" s="18"/>
      <c r="B84" s="19"/>
      <c r="C84" s="20"/>
      <c r="D84" s="24" t="s">
        <v>39</v>
      </c>
      <c r="E84" s="22" t="s">
        <v>73</v>
      </c>
      <c r="F84" s="23">
        <v>180</v>
      </c>
      <c r="G84" s="23">
        <v>0.39</v>
      </c>
      <c r="H84" s="23">
        <v>0.02</v>
      </c>
      <c r="I84" s="23">
        <v>28.55</v>
      </c>
      <c r="J84" s="23">
        <v>117.39</v>
      </c>
      <c r="K84" s="44" t="s">
        <v>74</v>
      </c>
      <c r="L84" s="23">
        <v>6.45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89</v>
      </c>
      <c r="L85" s="23">
        <v>2.93</v>
      </c>
    </row>
    <row r="86" spans="1:12" ht="15">
      <c r="A86" s="18"/>
      <c r="B86" s="19"/>
      <c r="C86" s="20"/>
      <c r="D86" s="24" t="s">
        <v>32</v>
      </c>
      <c r="E86" s="22" t="s">
        <v>81</v>
      </c>
      <c r="F86" s="23">
        <v>149</v>
      </c>
      <c r="G86" s="23">
        <v>2.5099999999999998</v>
      </c>
      <c r="H86" s="23">
        <v>0.56000000000000005</v>
      </c>
      <c r="I86" s="23">
        <v>22.61</v>
      </c>
      <c r="J86" s="23">
        <v>119.97</v>
      </c>
      <c r="K86" s="44" t="s">
        <v>89</v>
      </c>
      <c r="L86" s="23">
        <v>40.85</v>
      </c>
    </row>
    <row r="87" spans="1:12" ht="15">
      <c r="A87" s="18"/>
      <c r="B87" s="19"/>
      <c r="C87" s="20"/>
      <c r="D87" s="21" t="s">
        <v>25</v>
      </c>
      <c r="E87" s="22" t="s">
        <v>92</v>
      </c>
      <c r="F87" s="23">
        <v>60</v>
      </c>
      <c r="G87" s="23">
        <v>0.54</v>
      </c>
      <c r="H87" s="23">
        <v>2.82</v>
      </c>
      <c r="I87" s="23">
        <v>3.56</v>
      </c>
      <c r="J87" s="23">
        <v>42</v>
      </c>
      <c r="K87" s="44" t="s">
        <v>89</v>
      </c>
      <c r="L87" s="23">
        <v>16.3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684</v>
      </c>
      <c r="G89" s="30">
        <f t="shared" ref="G89" si="39">SUM(G82:G88)</f>
        <v>21.78</v>
      </c>
      <c r="H89" s="30">
        <f t="shared" ref="H89" si="40">SUM(H82:H88)</f>
        <v>34.359999999999992</v>
      </c>
      <c r="I89" s="30">
        <f t="shared" ref="I89" si="41">SUM(I82:I88)</f>
        <v>105.88</v>
      </c>
      <c r="J89" s="30">
        <f t="shared" ref="J89:L89" si="42">SUM(J82:J88)</f>
        <v>840.66</v>
      </c>
      <c r="K89" s="45"/>
      <c r="L89" s="30">
        <f t="shared" si="42"/>
        <v>135.96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3">SUM(G90:G98)</f>
        <v>0</v>
      </c>
      <c r="H99" s="30">
        <f t="shared" ref="H99" si="44">SUM(H90:H98)</f>
        <v>0</v>
      </c>
      <c r="I99" s="30">
        <f t="shared" ref="I99" si="45">SUM(I90:I98)</f>
        <v>0</v>
      </c>
      <c r="J99" s="30">
        <f t="shared" ref="J99:L99" si="46">SUM(J90:J98)</f>
        <v>0</v>
      </c>
      <c r="K99" s="45"/>
      <c r="L99" s="30">
        <f t="shared" si="46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684</v>
      </c>
      <c r="G100" s="37">
        <f t="shared" ref="G100" si="47">G89+G99</f>
        <v>21.78</v>
      </c>
      <c r="H100" s="37">
        <f t="shared" ref="H100" si="48">H89+H99</f>
        <v>34.359999999999992</v>
      </c>
      <c r="I100" s="37">
        <f t="shared" ref="I100" si="49">I89+I99</f>
        <v>105.88</v>
      </c>
      <c r="J100" s="37">
        <f t="shared" ref="J100:L100" si="50">J89+J99</f>
        <v>840.66</v>
      </c>
      <c r="K100" s="37"/>
      <c r="L100" s="37">
        <f t="shared" si="50"/>
        <v>135.96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82</v>
      </c>
      <c r="F101" s="17">
        <v>196</v>
      </c>
      <c r="G101" s="17">
        <v>35.909999999999997</v>
      </c>
      <c r="H101" s="17">
        <v>28.85</v>
      </c>
      <c r="I101" s="17">
        <v>72.349999999999994</v>
      </c>
      <c r="J101" s="17">
        <v>449.51</v>
      </c>
      <c r="K101" s="43" t="s">
        <v>78</v>
      </c>
      <c r="L101" s="17">
        <v>75.48</v>
      </c>
    </row>
    <row r="102" spans="1:12" ht="15">
      <c r="A102" s="18"/>
      <c r="B102" s="19"/>
      <c r="C102" s="20"/>
      <c r="D102" s="21" t="s">
        <v>25</v>
      </c>
      <c r="E102" s="22" t="s">
        <v>93</v>
      </c>
      <c r="F102" s="23">
        <v>100</v>
      </c>
      <c r="G102" s="23">
        <v>6.33</v>
      </c>
      <c r="H102" s="23">
        <v>6.06</v>
      </c>
      <c r="I102" s="23">
        <v>5.15</v>
      </c>
      <c r="J102" s="23">
        <v>100.68</v>
      </c>
      <c r="K102" s="44" t="s">
        <v>94</v>
      </c>
      <c r="L102" s="23">
        <v>35.5</v>
      </c>
    </row>
    <row r="103" spans="1:12" ht="15">
      <c r="A103" s="18"/>
      <c r="B103" s="19"/>
      <c r="C103" s="20"/>
      <c r="D103" s="24" t="s">
        <v>39</v>
      </c>
      <c r="E103" s="22" t="s">
        <v>65</v>
      </c>
      <c r="F103" s="23">
        <v>210</v>
      </c>
      <c r="G103" s="23">
        <v>0.2</v>
      </c>
      <c r="H103" s="23">
        <v>0</v>
      </c>
      <c r="I103" s="23">
        <v>15.02</v>
      </c>
      <c r="J103" s="23">
        <v>61.04</v>
      </c>
      <c r="K103" s="44" t="s">
        <v>66</v>
      </c>
      <c r="L103" s="23">
        <v>2.0499999999999998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89</v>
      </c>
      <c r="L104" s="23">
        <v>2.93</v>
      </c>
    </row>
    <row r="105" spans="1:12" ht="15">
      <c r="A105" s="18"/>
      <c r="B105" s="19"/>
      <c r="C105" s="20"/>
      <c r="D105" s="24" t="s">
        <v>32</v>
      </c>
      <c r="E105" s="22" t="s">
        <v>58</v>
      </c>
      <c r="F105" s="23">
        <v>160</v>
      </c>
      <c r="G105" s="23">
        <v>0.63</v>
      </c>
      <c r="H105" s="23">
        <v>0.63</v>
      </c>
      <c r="I105" s="23">
        <v>15.8</v>
      </c>
      <c r="J105" s="23">
        <v>75.790000000000006</v>
      </c>
      <c r="K105" s="44" t="s">
        <v>89</v>
      </c>
      <c r="L105" s="23">
        <v>20</v>
      </c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696</v>
      </c>
      <c r="G108" s="30">
        <f t="shared" ref="G108:J108" si="51">SUM(G101:G107)</f>
        <v>45.44</v>
      </c>
      <c r="H108" s="30">
        <f t="shared" si="51"/>
        <v>35.840000000000003</v>
      </c>
      <c r="I108" s="30">
        <f t="shared" si="51"/>
        <v>122.80999999999999</v>
      </c>
      <c r="J108" s="30">
        <f t="shared" si="51"/>
        <v>758.02</v>
      </c>
      <c r="K108" s="45"/>
      <c r="L108" s="30">
        <f t="shared" ref="L108" si="52">SUM(L101:L107)</f>
        <v>135.96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3">SUM(G109:G117)</f>
        <v>0</v>
      </c>
      <c r="H118" s="30">
        <f t="shared" si="53"/>
        <v>0</v>
      </c>
      <c r="I118" s="30">
        <f t="shared" si="53"/>
        <v>0</v>
      </c>
      <c r="J118" s="30">
        <f t="shared" si="53"/>
        <v>0</v>
      </c>
      <c r="K118" s="45"/>
      <c r="L118" s="30">
        <f t="shared" ref="L118" si="54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696</v>
      </c>
      <c r="G119" s="37">
        <f t="shared" ref="G119" si="55">G108+G118</f>
        <v>45.44</v>
      </c>
      <c r="H119" s="37">
        <f t="shared" ref="H119" si="56">H108+H118</f>
        <v>35.840000000000003</v>
      </c>
      <c r="I119" s="37">
        <f t="shared" ref="I119" si="57">I108+I118</f>
        <v>122.80999999999999</v>
      </c>
      <c r="J119" s="37">
        <f t="shared" ref="J119:L119" si="58">J108+J118</f>
        <v>758.02</v>
      </c>
      <c r="K119" s="37"/>
      <c r="L119" s="37">
        <f t="shared" si="58"/>
        <v>135.96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95</v>
      </c>
      <c r="F120" s="17">
        <v>270</v>
      </c>
      <c r="G120" s="17">
        <v>26.82</v>
      </c>
      <c r="H120" s="17">
        <v>17.86</v>
      </c>
      <c r="I120" s="17">
        <v>52.82</v>
      </c>
      <c r="J120" s="17">
        <v>425.17</v>
      </c>
      <c r="K120" s="43" t="s">
        <v>64</v>
      </c>
      <c r="L120" s="17">
        <v>104.53</v>
      </c>
    </row>
    <row r="121" spans="1:12" ht="15">
      <c r="A121" s="38"/>
      <c r="B121" s="19"/>
      <c r="C121" s="20"/>
      <c r="D121" s="21" t="s">
        <v>25</v>
      </c>
      <c r="E121" s="22" t="s">
        <v>48</v>
      </c>
      <c r="F121" s="23">
        <v>60</v>
      </c>
      <c r="G121" s="23">
        <v>1.48</v>
      </c>
      <c r="H121" s="23">
        <v>1.76</v>
      </c>
      <c r="I121" s="23">
        <v>5.84</v>
      </c>
      <c r="J121" s="23">
        <v>45.4</v>
      </c>
      <c r="K121" s="44" t="s">
        <v>49</v>
      </c>
      <c r="L121" s="23">
        <v>7.8</v>
      </c>
    </row>
    <row r="122" spans="1:12" ht="15">
      <c r="A122" s="38"/>
      <c r="B122" s="19"/>
      <c r="C122" s="20"/>
      <c r="D122" s="24" t="s">
        <v>39</v>
      </c>
      <c r="E122" s="22" t="s">
        <v>28</v>
      </c>
      <c r="F122" s="23">
        <v>180</v>
      </c>
      <c r="G122" s="23">
        <v>0.01</v>
      </c>
      <c r="H122" s="23">
        <v>0.04</v>
      </c>
      <c r="I122" s="23">
        <v>17.899999999999999</v>
      </c>
      <c r="J122" s="23">
        <v>72.3</v>
      </c>
      <c r="K122" s="44" t="s">
        <v>29</v>
      </c>
      <c r="L122" s="23">
        <v>5.07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71</v>
      </c>
      <c r="K123" s="44" t="s">
        <v>89</v>
      </c>
      <c r="L123" s="23">
        <v>2.93</v>
      </c>
    </row>
    <row r="124" spans="1:12" ht="15">
      <c r="A124" s="38"/>
      <c r="B124" s="19"/>
      <c r="C124" s="20"/>
      <c r="D124" s="24" t="s">
        <v>32</v>
      </c>
      <c r="E124" s="22" t="s">
        <v>58</v>
      </c>
      <c r="F124" s="23">
        <v>125</v>
      </c>
      <c r="G124" s="23">
        <v>0.5</v>
      </c>
      <c r="H124" s="23">
        <v>0.5</v>
      </c>
      <c r="I124" s="23">
        <v>12.54</v>
      </c>
      <c r="J124" s="23">
        <v>60.15</v>
      </c>
      <c r="K124" s="44" t="s">
        <v>89</v>
      </c>
      <c r="L124" s="23">
        <v>15.63</v>
      </c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4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665</v>
      </c>
      <c r="G127" s="30">
        <f t="shared" ref="G127:J127" si="59">SUM(G120:G126)</f>
        <v>31.180000000000003</v>
      </c>
      <c r="H127" s="30">
        <f t="shared" si="59"/>
        <v>20.46</v>
      </c>
      <c r="I127" s="30">
        <f t="shared" si="59"/>
        <v>103.59</v>
      </c>
      <c r="J127" s="30">
        <f t="shared" si="59"/>
        <v>674.02</v>
      </c>
      <c r="K127" s="45"/>
      <c r="L127" s="30">
        <f t="shared" ref="L127" si="60">SUM(L120:L126)</f>
        <v>135.96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1">SUM(G128:G136)</f>
        <v>0</v>
      </c>
      <c r="H137" s="30">
        <f t="shared" si="61"/>
        <v>0</v>
      </c>
      <c r="I137" s="30">
        <f t="shared" si="61"/>
        <v>0</v>
      </c>
      <c r="J137" s="30">
        <f t="shared" si="61"/>
        <v>0</v>
      </c>
      <c r="K137" s="45"/>
      <c r="L137" s="30">
        <f t="shared" ref="L137" si="62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665</v>
      </c>
      <c r="G138" s="37">
        <f t="shared" ref="G138" si="63">G127+G137</f>
        <v>31.180000000000003</v>
      </c>
      <c r="H138" s="37">
        <f t="shared" ref="H138" si="64">H127+H137</f>
        <v>20.46</v>
      </c>
      <c r="I138" s="37">
        <f t="shared" ref="I138" si="65">I127+I137</f>
        <v>103.59</v>
      </c>
      <c r="J138" s="37">
        <f t="shared" ref="J138:L138" si="66">J127+J137</f>
        <v>674.02</v>
      </c>
      <c r="K138" s="37"/>
      <c r="L138" s="37">
        <f t="shared" si="66"/>
        <v>135.96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180</v>
      </c>
      <c r="G139" s="17">
        <v>29.57</v>
      </c>
      <c r="H139" s="17">
        <v>28.69</v>
      </c>
      <c r="I139" s="17">
        <v>10.18</v>
      </c>
      <c r="J139" s="17">
        <v>406.22</v>
      </c>
      <c r="K139" s="43" t="s">
        <v>51</v>
      </c>
      <c r="L139" s="17">
        <v>83.63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7.99</v>
      </c>
    </row>
    <row r="141" spans="1:12" ht="15">
      <c r="A141" s="18"/>
      <c r="B141" s="19"/>
      <c r="C141" s="20"/>
      <c r="D141" s="24" t="s">
        <v>39</v>
      </c>
      <c r="E141" s="22" t="s">
        <v>46</v>
      </c>
      <c r="F141" s="23">
        <v>180</v>
      </c>
      <c r="G141" s="23">
        <v>0.4</v>
      </c>
      <c r="H141" s="23">
        <v>0.02</v>
      </c>
      <c r="I141" s="23">
        <v>25</v>
      </c>
      <c r="J141" s="23">
        <v>102</v>
      </c>
      <c r="K141" s="44" t="s">
        <v>47</v>
      </c>
      <c r="L141" s="23">
        <v>5.38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32</v>
      </c>
      <c r="G142" s="23">
        <v>2.54</v>
      </c>
      <c r="H142" s="23">
        <v>0.32</v>
      </c>
      <c r="I142" s="23">
        <v>15.5</v>
      </c>
      <c r="J142" s="23">
        <v>75.91</v>
      </c>
      <c r="K142" s="44" t="s">
        <v>89</v>
      </c>
      <c r="L142" s="23">
        <v>3.07</v>
      </c>
    </row>
    <row r="143" spans="1:12" ht="15">
      <c r="A143" s="18"/>
      <c r="B143" s="19"/>
      <c r="C143" s="20"/>
      <c r="D143" s="24" t="s">
        <v>25</v>
      </c>
      <c r="E143" s="22" t="s">
        <v>63</v>
      </c>
      <c r="F143" s="23">
        <v>60</v>
      </c>
      <c r="G143" s="23">
        <v>0.62</v>
      </c>
      <c r="H143" s="23">
        <v>0</v>
      </c>
      <c r="I143" s="23">
        <v>3.9</v>
      </c>
      <c r="J143" s="23">
        <v>18.71</v>
      </c>
      <c r="K143" s="44" t="s">
        <v>89</v>
      </c>
      <c r="L143" s="23">
        <v>6.14</v>
      </c>
    </row>
    <row r="144" spans="1:12" ht="15">
      <c r="A144" s="18"/>
      <c r="B144" s="19"/>
      <c r="C144" s="20"/>
      <c r="D144" s="21" t="s">
        <v>96</v>
      </c>
      <c r="E144" s="22" t="s">
        <v>58</v>
      </c>
      <c r="F144" s="23">
        <v>160</v>
      </c>
      <c r="G144" s="23">
        <v>0.63</v>
      </c>
      <c r="H144" s="23">
        <v>0.63</v>
      </c>
      <c r="I144" s="23">
        <v>16</v>
      </c>
      <c r="J144" s="23">
        <v>75.790000000000006</v>
      </c>
      <c r="K144" s="44" t="s">
        <v>89</v>
      </c>
      <c r="L144" s="23">
        <v>20</v>
      </c>
    </row>
    <row r="145" spans="1:12" ht="15">
      <c r="A145" s="18"/>
      <c r="B145" s="19"/>
      <c r="C145" s="20"/>
      <c r="D145" s="21" t="s">
        <v>83</v>
      </c>
      <c r="E145" s="22" t="s">
        <v>80</v>
      </c>
      <c r="F145" s="23">
        <v>30</v>
      </c>
      <c r="G145" s="23">
        <v>1.2</v>
      </c>
      <c r="H145" s="23">
        <v>7.94</v>
      </c>
      <c r="I145" s="23">
        <v>17.899999999999999</v>
      </c>
      <c r="J145" s="23">
        <v>147.74</v>
      </c>
      <c r="K145" s="44" t="s">
        <v>89</v>
      </c>
      <c r="L145" s="23">
        <v>9.75</v>
      </c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792</v>
      </c>
      <c r="G146" s="30">
        <v>41.65</v>
      </c>
      <c r="H146" s="30">
        <v>42.12</v>
      </c>
      <c r="I146" s="30">
        <v>127.65</v>
      </c>
      <c r="J146" s="30">
        <v>1051.54</v>
      </c>
      <c r="K146" s="45"/>
      <c r="L146" s="30">
        <f t="shared" ref="L146" si="67">SUM(L139:L145)</f>
        <v>135.95999999999998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68">SUM(G147:G155)</f>
        <v>0</v>
      </c>
      <c r="H156" s="30">
        <f t="shared" si="68"/>
        <v>0</v>
      </c>
      <c r="I156" s="30">
        <f t="shared" si="68"/>
        <v>0</v>
      </c>
      <c r="J156" s="30">
        <f t="shared" si="68"/>
        <v>0</v>
      </c>
      <c r="K156" s="45"/>
      <c r="L156" s="30">
        <f t="shared" ref="L156" si="69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792</v>
      </c>
      <c r="G157" s="37">
        <f t="shared" ref="G157" si="70">G146+G156</f>
        <v>41.65</v>
      </c>
      <c r="H157" s="37">
        <f t="shared" ref="H157" si="71">H146+H156</f>
        <v>42.12</v>
      </c>
      <c r="I157" s="37">
        <f t="shared" ref="I157" si="72">I146+I156</f>
        <v>127.65</v>
      </c>
      <c r="J157" s="37">
        <f t="shared" ref="J157:L157" si="73">J146+J156</f>
        <v>1051.54</v>
      </c>
      <c r="K157" s="37"/>
      <c r="L157" s="37">
        <f t="shared" si="73"/>
        <v>135.95999999999998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97</v>
      </c>
      <c r="F158" s="17">
        <v>120</v>
      </c>
      <c r="G158" s="17">
        <v>18.649999999999999</v>
      </c>
      <c r="H158" s="17">
        <v>17.34</v>
      </c>
      <c r="I158" s="17">
        <v>10.54</v>
      </c>
      <c r="J158" s="17">
        <v>175.7</v>
      </c>
      <c r="K158" s="43" t="s">
        <v>99</v>
      </c>
      <c r="L158" s="17">
        <v>58.99</v>
      </c>
    </row>
    <row r="159" spans="1:12" ht="15">
      <c r="A159" s="18"/>
      <c r="B159" s="19"/>
      <c r="C159" s="20"/>
      <c r="D159" s="21" t="s">
        <v>33</v>
      </c>
      <c r="E159" s="22" t="s">
        <v>61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62</v>
      </c>
      <c r="L159" s="23">
        <v>18.77</v>
      </c>
    </row>
    <row r="160" spans="1:12" ht="15">
      <c r="A160" s="18"/>
      <c r="B160" s="19"/>
      <c r="C160" s="20"/>
      <c r="D160" s="24" t="s">
        <v>39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2.93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71</v>
      </c>
      <c r="K161" s="44" t="s">
        <v>89</v>
      </c>
      <c r="L161" s="23">
        <v>4.26</v>
      </c>
    </row>
    <row r="162" spans="1:12" ht="15">
      <c r="A162" s="18"/>
      <c r="B162" s="19"/>
      <c r="C162" s="20"/>
      <c r="D162" s="24" t="s">
        <v>25</v>
      </c>
      <c r="E162" s="22" t="s">
        <v>98</v>
      </c>
      <c r="F162" s="23">
        <v>60</v>
      </c>
      <c r="G162" s="23">
        <v>4.04</v>
      </c>
      <c r="H162" s="23">
        <v>0.56000000000000005</v>
      </c>
      <c r="I162" s="23">
        <v>1.08</v>
      </c>
      <c r="J162" s="23">
        <v>9.32</v>
      </c>
      <c r="K162" s="44" t="s">
        <v>89</v>
      </c>
      <c r="L162" s="23">
        <v>13.98</v>
      </c>
    </row>
    <row r="163" spans="1:12" ht="15">
      <c r="A163" s="18"/>
      <c r="B163" s="19"/>
      <c r="C163" s="20"/>
      <c r="D163" s="21" t="s">
        <v>32</v>
      </c>
      <c r="E163" s="22" t="s">
        <v>81</v>
      </c>
      <c r="F163" s="23">
        <v>143</v>
      </c>
      <c r="G163" s="23">
        <v>2.42</v>
      </c>
      <c r="H163" s="23">
        <v>0.54</v>
      </c>
      <c r="I163" s="23">
        <v>21.85</v>
      </c>
      <c r="J163" s="23">
        <v>115.97</v>
      </c>
      <c r="K163" s="44" t="s">
        <v>89</v>
      </c>
      <c r="L163" s="23">
        <v>39.24</v>
      </c>
    </row>
    <row r="164" spans="1:12" ht="15">
      <c r="A164" s="18"/>
      <c r="B164" s="19"/>
      <c r="C164" s="20"/>
      <c r="D164" s="21" t="s">
        <v>83</v>
      </c>
      <c r="E164" s="22" t="s">
        <v>80</v>
      </c>
      <c r="F164" s="23">
        <v>20</v>
      </c>
      <c r="G164" s="23">
        <v>0.8</v>
      </c>
      <c r="H164" s="23">
        <v>5.29</v>
      </c>
      <c r="I164" s="23">
        <v>11.93</v>
      </c>
      <c r="J164" s="23">
        <v>98.49</v>
      </c>
      <c r="K164" s="44" t="s">
        <v>26</v>
      </c>
      <c r="L164" s="23">
        <v>6.5</v>
      </c>
    </row>
    <row r="165" spans="1:12" ht="15">
      <c r="A165" s="25"/>
      <c r="B165" s="26"/>
      <c r="C165" s="27"/>
      <c r="D165" s="28" t="s">
        <v>35</v>
      </c>
      <c r="E165" s="29"/>
      <c r="F165" s="30">
        <v>713</v>
      </c>
      <c r="G165" s="30">
        <v>30.86</v>
      </c>
      <c r="H165" s="30">
        <v>25.57</v>
      </c>
      <c r="I165" s="30">
        <v>85.1</v>
      </c>
      <c r="J165" s="30">
        <v>598.04999999999995</v>
      </c>
      <c r="K165" s="45"/>
      <c r="L165" s="30">
        <v>135.96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74">SUM(G166:G174)</f>
        <v>0</v>
      </c>
      <c r="H175" s="30">
        <f t="shared" si="74"/>
        <v>0</v>
      </c>
      <c r="I175" s="30">
        <f t="shared" si="74"/>
        <v>0</v>
      </c>
      <c r="J175" s="30">
        <f t="shared" si="74"/>
        <v>0</v>
      </c>
      <c r="K175" s="45"/>
      <c r="L175" s="30">
        <f t="shared" ref="L175" si="75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713</v>
      </c>
      <c r="G176" s="37">
        <f t="shared" ref="G176" si="76">G165+G175</f>
        <v>30.86</v>
      </c>
      <c r="H176" s="37">
        <f t="shared" ref="H176" si="77">H165+H175</f>
        <v>25.57</v>
      </c>
      <c r="I176" s="37">
        <f t="shared" ref="I176" si="78">I165+I175</f>
        <v>85.1</v>
      </c>
      <c r="J176" s="37">
        <f t="shared" ref="J176:L176" si="79">J165+J175</f>
        <v>598.04999999999995</v>
      </c>
      <c r="K176" s="37"/>
      <c r="L176" s="37">
        <f t="shared" si="79"/>
        <v>135.96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79</v>
      </c>
      <c r="F177" s="17">
        <v>123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55.89</v>
      </c>
    </row>
    <row r="178" spans="1:12" ht="15">
      <c r="A178" s="18"/>
      <c r="B178" s="19"/>
      <c r="C178" s="20"/>
      <c r="D178" s="21" t="s">
        <v>33</v>
      </c>
      <c r="E178" s="22" t="s">
        <v>67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68</v>
      </c>
      <c r="L178" s="23">
        <v>23.22</v>
      </c>
    </row>
    <row r="179" spans="1:12" ht="15">
      <c r="A179" s="18"/>
      <c r="B179" s="19"/>
      <c r="C179" s="20"/>
      <c r="D179" s="24" t="s">
        <v>39</v>
      </c>
      <c r="E179" s="22" t="s">
        <v>73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74</v>
      </c>
      <c r="L179" s="23">
        <v>7.17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89</v>
      </c>
      <c r="L180" s="23">
        <v>2.93</v>
      </c>
    </row>
    <row r="181" spans="1:12" ht="15">
      <c r="A181" s="18"/>
      <c r="B181" s="19"/>
      <c r="C181" s="20"/>
      <c r="D181" s="24" t="s">
        <v>32</v>
      </c>
      <c r="E181" s="22" t="s">
        <v>81</v>
      </c>
      <c r="F181" s="23">
        <v>170</v>
      </c>
      <c r="G181" s="23">
        <v>0.48</v>
      </c>
      <c r="H181" s="23">
        <v>0.48</v>
      </c>
      <c r="I181" s="23">
        <v>12.06</v>
      </c>
      <c r="J181" s="23">
        <v>57.84</v>
      </c>
      <c r="K181" s="44" t="s">
        <v>89</v>
      </c>
      <c r="L181" s="23">
        <v>46.75</v>
      </c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673</v>
      </c>
      <c r="G184" s="30">
        <v>26.08</v>
      </c>
      <c r="H184" s="30">
        <v>29.3</v>
      </c>
      <c r="I184" s="30">
        <v>114.27</v>
      </c>
      <c r="J184" s="30">
        <v>824.76</v>
      </c>
      <c r="K184" s="45"/>
      <c r="L184" s="30">
        <f t="shared" ref="L184" si="80">SUM(L177:L183)</f>
        <v>135.96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1">SUM(G185:G193)</f>
        <v>0</v>
      </c>
      <c r="H194" s="30">
        <f t="shared" si="81"/>
        <v>0</v>
      </c>
      <c r="I194" s="30">
        <f t="shared" si="81"/>
        <v>0</v>
      </c>
      <c r="J194" s="30">
        <f t="shared" si="81"/>
        <v>0</v>
      </c>
      <c r="K194" s="45"/>
      <c r="L194" s="30">
        <f t="shared" ref="L194" si="82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673</v>
      </c>
      <c r="G195" s="37">
        <f t="shared" ref="G195" si="83">G184+G194</f>
        <v>26.08</v>
      </c>
      <c r="H195" s="37">
        <f t="shared" ref="H195" si="84">H184+H194</f>
        <v>29.3</v>
      </c>
      <c r="I195" s="37">
        <f t="shared" ref="I195" si="85">I184+I194</f>
        <v>114.27</v>
      </c>
      <c r="J195" s="37">
        <f t="shared" ref="J195:L195" si="86">J184+J194</f>
        <v>824.76</v>
      </c>
      <c r="K195" s="37"/>
      <c r="L195" s="37">
        <f t="shared" si="86"/>
        <v>135.96</v>
      </c>
    </row>
    <row r="196" spans="1:12">
      <c r="A196" s="46"/>
      <c r="B196" s="47"/>
      <c r="C196" s="54" t="s">
        <v>69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709.5</v>
      </c>
      <c r="G196" s="48">
        <f t="shared" ref="G196:J196" si="87">(G24+G43+G62+G81+G100+G119+G138+G157+G176+G195)/(IF(G24=0,0,1)+IF(G43=0,0,1)+IF(G62=0,0,1)+IF(G81=0,0,1)+IF(G100=0,0,1)+IF(G119=0,0,1)+IF(G138=0,0,1)+IF(G157=0,0,1)+IF(G176=0,0,1)+IF(G195=0,0,1))</f>
        <v>31.681000000000001</v>
      </c>
      <c r="H196" s="48">
        <f t="shared" si="87"/>
        <v>31.155999999999999</v>
      </c>
      <c r="I196" s="48">
        <f t="shared" si="87"/>
        <v>109.59100000000001</v>
      </c>
      <c r="J196" s="48">
        <f t="shared" si="87"/>
        <v>798.63800000000015</v>
      </c>
      <c r="K196" s="48"/>
      <c r="L196" s="48">
        <f t="shared" ref="L196" si="88">(L24+L43+L62+L81+L100+L119+L138+L157+L176+L195)/(IF(L24=0,0,1)+IF(L43=0,0,1)+IF(L62=0,0,1)+IF(L81=0,0,1)+IF(L100=0,0,1)+IF(L119=0,0,1)+IF(L138=0,0,1)+IF(L157=0,0,1)+IF(L176=0,0,1)+IF(L195=0,0,1))</f>
        <v>135.96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Toshiba</cp:lastModifiedBy>
  <cp:lastPrinted>2025-10-30T07:18:34Z</cp:lastPrinted>
  <dcterms:created xsi:type="dcterms:W3CDTF">2022-05-16T14:23:00Z</dcterms:created>
  <dcterms:modified xsi:type="dcterms:W3CDTF">2025-12-03T11:51:57Z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